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Aireación Extendida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Aireación Extendida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Carga DBO5</t>
        </is>
      </c>
      <c r="B5" s="6">
        <f>'Datos de Entrada'!B16</f>
        <v/>
      </c>
      <c r="C5" s="4" t="inlineStr">
        <is>
          <t>kg/d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medio</t>
        </is>
      </c>
      <c r="B6" s="6">
        <f>'Datos de Entrada'!B6</f>
        <v/>
      </c>
      <c r="C6" s="4" t="inlineStr">
        <is>
          <t>m3/d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F/M</t>
        </is>
      </c>
      <c r="B7" s="10" t="n">
        <v>0.08</v>
      </c>
      <c r="C7" s="9" t="inlineStr">
        <is>
          <t>kg DBO/kg MLSS/d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9" t="inlineStr">
        <is>
          <t>MLSS</t>
        </is>
      </c>
      <c r="B8" s="10" t="n">
        <v>3.5</v>
      </c>
      <c r="C8" s="9" t="inlineStr">
        <is>
          <t>kg/m3</t>
        </is>
      </c>
      <c r="D8" s="9" t="inlineStr">
        <is>
          <t>Parámetro inicial editable</t>
        </is>
      </c>
      <c r="E8" s="9" t="inlineStr"/>
      <c r="F8" s="9" t="inlineStr"/>
    </row>
    <row r="9">
      <c r="A9" s="9" t="inlineStr">
        <is>
          <t>Profundidad</t>
        </is>
      </c>
      <c r="B9" s="10" t="n">
        <v>4</v>
      </c>
      <c r="C9" s="9" t="inlineStr">
        <is>
          <t>m</t>
        </is>
      </c>
      <c r="D9" s="9" t="inlineStr">
        <is>
          <t>Parámetro inicial editable</t>
        </is>
      </c>
      <c r="E9" s="9" t="inlineStr"/>
      <c r="F9" s="9" t="inlineStr"/>
    </row>
    <row r="10">
      <c r="A10" s="9" t="inlineStr">
        <is>
          <t>Remoción DBO estimada</t>
        </is>
      </c>
      <c r="B10" s="10" t="n">
        <v>0.9</v>
      </c>
      <c r="C10" s="9" t="inlineStr">
        <is>
          <t>fracción</t>
        </is>
      </c>
      <c r="D10" s="9" t="inlineStr">
        <is>
          <t>Preliminar</t>
        </is>
      </c>
      <c r="E10" s="9" t="inlineStr"/>
      <c r="F10" s="9" t="inlineStr"/>
    </row>
    <row r="11">
      <c r="A11" s="9" t="inlineStr">
        <is>
          <t>Demanda específica O2</t>
        </is>
      </c>
      <c r="B11" s="10" t="n">
        <v>1.5</v>
      </c>
      <c r="C11" s="9" t="inlineStr">
        <is>
          <t>kg O2/kg DBO removida</t>
        </is>
      </c>
      <c r="D11" s="9" t="inlineStr">
        <is>
          <t>Preliminar</t>
        </is>
      </c>
      <c r="E11" s="9" t="inlineStr"/>
      <c r="F11" s="9" t="inlineStr"/>
    </row>
    <row r="12">
      <c r="A12" s="4" t="inlineStr">
        <is>
          <t>Volumen reactor</t>
        </is>
      </c>
      <c r="B12" s="6">
        <f>B5/(B7*B8)</f>
        <v/>
      </c>
      <c r="C12" s="4" t="inlineStr">
        <is>
          <t>m3</t>
        </is>
      </c>
      <c r="D12" s="4" t="inlineStr"/>
      <c r="E12" s="4" t="inlineStr"/>
      <c r="F12" s="4" t="inlineStr"/>
    </row>
    <row r="13">
      <c r="A13" s="4" t="inlineStr">
        <is>
          <t>TRH equivalente</t>
        </is>
      </c>
      <c r="B13" s="6">
        <f>B12/B6*24</f>
        <v/>
      </c>
      <c r="C13" s="4" t="inlineStr">
        <is>
          <t>h</t>
        </is>
      </c>
      <c r="D13" s="4" t="inlineStr"/>
      <c r="E13" s="4" t="inlineStr"/>
      <c r="F13" s="4" t="inlineStr"/>
    </row>
    <row r="14">
      <c r="A14" s="4" t="inlineStr">
        <is>
          <t>Área reactor</t>
        </is>
      </c>
      <c r="B14" s="6">
        <f>B12/B9</f>
        <v/>
      </c>
      <c r="C14" s="4" t="inlineStr">
        <is>
          <t>m2</t>
        </is>
      </c>
      <c r="D14" s="4" t="inlineStr"/>
      <c r="E14" s="4" t="inlineStr"/>
      <c r="F14" s="4" t="inlineStr"/>
    </row>
    <row r="15">
      <c r="A15" s="4" t="inlineStr">
        <is>
          <t>O2 diario</t>
        </is>
      </c>
      <c r="B15" s="6">
        <f>B5*B10*B11</f>
        <v/>
      </c>
      <c r="C15" s="4" t="inlineStr">
        <is>
          <t>kg O2/d</t>
        </is>
      </c>
      <c r="D15" s="4" t="inlineStr"/>
      <c r="E15" s="4" t="inlineStr"/>
      <c r="F15" s="4" t="inlineStr"/>
    </row>
    <row r="16">
      <c r="A16" s="4" t="inlineStr">
        <is>
          <t>Área bloque con 25%</t>
        </is>
      </c>
      <c r="B16" s="6">
        <f>B14*1.25</f>
        <v/>
      </c>
      <c r="C16" s="4" t="inlineStr">
        <is>
          <t>m2</t>
        </is>
      </c>
      <c r="D16" s="4" t="inlineStr"/>
      <c r="E16" s="4" t="inlineStr"/>
      <c r="F16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Aireación Extendida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 reactor</t>
        </is>
      </c>
      <c r="B5" s="12">
        <f>Calculos!B12</f>
        <v/>
      </c>
      <c r="C5" s="4" t="inlineStr">
        <is>
          <t>m3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TRH</t>
        </is>
      </c>
      <c r="B6" s="12">
        <f>Calculos!B13</f>
        <v/>
      </c>
      <c r="C6" s="4" t="inlineStr">
        <is>
          <t>h</t>
        </is>
      </c>
      <c r="D6" s="13" t="inlineStr">
        <is>
          <t>Preliminar</t>
        </is>
      </c>
      <c r="E6" s="4" t="inlineStr">
        <is>
          <t>Diagnóstico</t>
        </is>
      </c>
      <c r="F6" s="4" t="inlineStr"/>
    </row>
    <row r="7">
      <c r="A7" s="4" t="inlineStr">
        <is>
          <t>Oxígeno diario</t>
        </is>
      </c>
      <c r="B7" s="12">
        <f>Calculos!B15</f>
        <v/>
      </c>
      <c r="C7" s="4" t="inlineStr">
        <is>
          <t>kg O2/d</t>
        </is>
      </c>
      <c r="D7" s="13" t="inlineStr">
        <is>
          <t>Preliminar</t>
        </is>
      </c>
      <c r="E7" s="4" t="inlineStr">
        <is>
          <t>Estimación</t>
        </is>
      </c>
      <c r="F7" s="4" t="inlineStr"/>
    </row>
    <row r="8">
      <c r="A8" s="4" t="inlineStr">
        <is>
          <t>Área de bloque</t>
        </is>
      </c>
      <c r="B8" s="12">
        <f>Calculos!B16</f>
        <v/>
      </c>
      <c r="C8" s="4" t="inlineStr">
        <is>
          <t>m2</t>
        </is>
      </c>
      <c r="D8" s="13" t="inlineStr">
        <is>
          <t>Preliminar</t>
        </is>
      </c>
      <c r="E8" s="4" t="inlineStr">
        <is>
          <t>Estimación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